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 - STAFF COSTS - REPOR" sheetId="1" r:id="rId4"/>
    <sheet state="visible" name="Feuille 1" sheetId="2" r:id="rId5"/>
  </sheets>
  <definedNames/>
  <calcPr/>
  <extLst>
    <ext uri="GoogleSheetsCustomDataVersion1">
      <go:sheetsCustomData xmlns:go="http://customooxmlschemas.google.com/" r:id="rId6" roundtripDataSignature="AMtx7mi6Mm5pOyEAHWabJs1AYp2P6X2ASw=="/>
    </ext>
  </extLst>
</workbook>
</file>

<file path=xl/sharedStrings.xml><?xml version="1.0" encoding="utf-8"?>
<sst xmlns="http://schemas.openxmlformats.org/spreadsheetml/2006/main" count="14" uniqueCount="14">
  <si>
    <t>STAFF COSTS - REPORT 5.1</t>
  </si>
  <si>
    <t>Salarié</t>
  </si>
  <si>
    <t>Item ID</t>
  </si>
  <si>
    <t>Mois</t>
  </si>
  <si>
    <t>Salaires</t>
  </si>
  <si>
    <t>Charges</t>
  </si>
  <si>
    <t>Taxes sur salaires</t>
  </si>
  <si>
    <t>Avantages en nature + charges</t>
  </si>
  <si>
    <t>Total</t>
  </si>
  <si>
    <t>% de temps de travail (selon lettre de mission)</t>
  </si>
  <si>
    <t>Coûts déclarés</t>
  </si>
  <si>
    <t>Quentin GIANELLA</t>
  </si>
  <si>
    <t>Catherine LIEFOOGHE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</si>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</sst>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.m"/>
    <numFmt numFmtId="165" formatCode="mmmm yyyy"/>
    <numFmt numFmtId="166" formatCode="#,##0.0#"/>
  </numFmts>
  <fonts count="9">
    <font>
      <sz val="10.0"/>
      <color theme="1"/>
      <name val="Helvetica Neue"/>
      <scheme val="minor"/>
    </font>
    <font>
      <sz val="12.0"/>
      <color theme="1"/>
      <name val="Helvetica Neue"/>
    </font>
    <font>
      <sz val="10.0"/>
      <color theme="1"/>
      <name val="Helvetica Neue"/>
    </font>
    <font>
      <b/>
      <sz val="10.0"/>
      <color theme="1"/>
      <name val="Arial"/>
    </font>
    <font>
      <b/>
      <sz val="10.0"/>
      <color theme="1"/>
      <name val="Helvetica Neue"/>
    </font>
    <font>
      <b/>
      <sz val="11.0"/>
      <color theme="1"/>
      <name val="Calibri"/>
    </font>
    <font>
      <sz val="11.0"/>
      <color theme="1"/>
      <name val="Calibri"/>
    </font>
    <font>
      <sz val="10.0"/>
      <color theme="1"/>
      <name val="Arial"/>
    </font>
    <font/>
  </fonts>
  <fills count="5">
    <fill>
      <patternFill patternType="none"/>
    </fill>
    <fill>
      <patternFill patternType="lightGray"/>
    </fill>
    <fill>
      <patternFill patternType="solid">
        <fgColor rgb="FFBDC0BF"/>
        <bgColor rgb="FFBDC0BF"/>
      </patternFill>
    </fill>
    <fill>
      <patternFill patternType="solid">
        <fgColor rgb="FFDBDBDB"/>
        <bgColor rgb="FFDBDBDB"/>
      </patternFill>
    </fill>
    <fill>
      <patternFill patternType="solid">
        <fgColor rgb="FFD5D5D5"/>
        <bgColor rgb="FFD5D5D5"/>
      </patternFill>
    </fill>
  </fills>
  <borders count="25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A5A5A5"/>
      </bottom>
    </border>
    <border>
      <left style="medium">
        <color rgb="FF000000"/>
      </left>
      <top style="medium">
        <color rgb="FF000000"/>
      </top>
      <bottom style="thin">
        <color rgb="FFA5A5A5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A5A5A5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 style="thin">
        <color rgb="FFA5A5A5"/>
      </top>
      <bottom style="thin">
        <color rgb="FFA5A5A5"/>
      </bottom>
    </border>
    <border>
      <left style="medium">
        <color rgb="FF000000"/>
      </left>
      <top style="thin">
        <color rgb="FFA5A5A5"/>
      </top>
      <bottom style="thin">
        <color rgb="FFA5A5A5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A5A5A5"/>
      </top>
      <bottom style="thin">
        <color rgb="FFA5A5A5"/>
      </bottom>
    </border>
    <border>
      <left style="medium">
        <color rgb="FF000000"/>
      </left>
      <right style="medium">
        <color rgb="FF000000"/>
      </right>
      <top style="thin">
        <color rgb="FFA5A5A5"/>
      </top>
    </border>
    <border>
      <left style="medium">
        <color rgb="FF000000"/>
      </left>
      <top style="thin">
        <color rgb="FFA5A5A5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right style="medium">
        <color rgb="FF000000"/>
      </right>
      <top style="thin">
        <color rgb="FFA5A5A5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A5A5A5"/>
      </top>
      <bottom style="medium">
        <color rgb="FF000000"/>
      </bottom>
    </border>
    <border>
      <right style="medium">
        <color rgb="FF000000"/>
      </right>
      <top style="thin">
        <color rgb="FFA5A5A5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top" wrapText="1"/>
    </xf>
    <xf borderId="0" fillId="0" fontId="1" numFmtId="0" xfId="0" applyAlignment="1" applyFont="1">
      <alignment horizontal="center" readingOrder="0" shrinkToFit="0" vertical="center" wrapText="0"/>
    </xf>
    <xf borderId="0" fillId="0" fontId="2" numFmtId="0" xfId="0" applyAlignment="1" applyFont="1">
      <alignment shrinkToFit="0" vertical="top" wrapText="1"/>
    </xf>
    <xf borderId="1" fillId="2" fontId="3" numFmtId="49" xfId="0" applyAlignment="1" applyBorder="1" applyFill="1" applyFont="1" applyNumberFormat="1">
      <alignment horizontal="center" shrinkToFit="0" vertical="center" wrapText="1"/>
    </xf>
    <xf borderId="1" fillId="2" fontId="4" numFmtId="49" xfId="0" applyAlignment="1" applyBorder="1" applyFont="1" applyNumberFormat="1">
      <alignment horizontal="center" shrinkToFit="0" vertical="center" wrapText="1"/>
    </xf>
    <xf borderId="2" fillId="2" fontId="3" numFmtId="49" xfId="0" applyAlignment="1" applyBorder="1" applyFont="1" applyNumberFormat="1">
      <alignment horizontal="center" shrinkToFit="0" vertical="center" wrapText="1"/>
    </xf>
    <xf borderId="1" fillId="2" fontId="5" numFmtId="49" xfId="0" applyAlignment="1" applyBorder="1" applyFont="1" applyNumberFormat="1">
      <alignment horizontal="center" shrinkToFit="0" vertical="center" wrapText="1"/>
    </xf>
    <xf borderId="2" fillId="3" fontId="3" numFmtId="49" xfId="0" applyAlignment="1" applyBorder="1" applyFill="1" applyFont="1" applyNumberFormat="1">
      <alignment horizontal="center" shrinkToFit="0" vertical="center" wrapText="1"/>
    </xf>
    <xf borderId="3" fillId="0" fontId="2" numFmtId="164" xfId="0" applyAlignment="1" applyBorder="1" applyFont="1" applyNumberFormat="1">
      <alignment horizontal="center" shrinkToFit="0" vertical="center" wrapText="1"/>
    </xf>
    <xf borderId="3" fillId="0" fontId="6" numFmtId="165" xfId="0" applyAlignment="1" applyBorder="1" applyFont="1" applyNumberFormat="1">
      <alignment horizontal="center" readingOrder="0" shrinkToFit="0" vertical="top" wrapText="1"/>
    </xf>
    <xf borderId="4" fillId="0" fontId="7" numFmtId="166" xfId="0" applyAlignment="1" applyBorder="1" applyFont="1" applyNumberFormat="1">
      <alignment shrinkToFit="0" vertical="top" wrapText="1"/>
    </xf>
    <xf borderId="5" fillId="0" fontId="7" numFmtId="4" xfId="0" applyAlignment="1" applyBorder="1" applyFont="1" applyNumberFormat="1">
      <alignment readingOrder="0" shrinkToFit="0" vertical="top" wrapText="1"/>
    </xf>
    <xf borderId="6" fillId="0" fontId="7" numFmtId="0" xfId="0" applyAlignment="1" applyBorder="1" applyFont="1">
      <alignment shrinkToFit="0" vertical="top" wrapText="1"/>
    </xf>
    <xf borderId="3" fillId="0" fontId="7" numFmtId="0" xfId="0" applyAlignment="1" applyBorder="1" applyFont="1">
      <alignment shrinkToFit="0" vertical="top" wrapText="1"/>
    </xf>
    <xf borderId="3" fillId="0" fontId="7" numFmtId="166" xfId="0" applyAlignment="1" applyBorder="1" applyFont="1" applyNumberFormat="1">
      <alignment shrinkToFit="0" vertical="top" wrapText="1"/>
    </xf>
    <xf borderId="2" fillId="0" fontId="7" numFmtId="9" xfId="0" applyAlignment="1" applyBorder="1" applyFont="1" applyNumberFormat="1">
      <alignment horizontal="center" shrinkToFit="0" vertical="center" wrapText="1"/>
    </xf>
    <xf borderId="3" fillId="0" fontId="7" numFmtId="4" xfId="0" applyAlignment="1" applyBorder="1" applyFont="1" applyNumberFormat="1">
      <alignment shrinkToFit="0" vertical="top" wrapText="1"/>
    </xf>
    <xf borderId="7" fillId="0" fontId="8" numFmtId="0" xfId="0" applyAlignment="1" applyBorder="1" applyFont="1">
      <alignment shrinkToFit="0" vertical="top" wrapText="1"/>
    </xf>
    <xf borderId="8" fillId="0" fontId="2" numFmtId="164" xfId="0" applyAlignment="1" applyBorder="1" applyFont="1" applyNumberFormat="1">
      <alignment horizontal="center" shrinkToFit="0" vertical="center" wrapText="1"/>
    </xf>
    <xf borderId="8" fillId="0" fontId="6" numFmtId="165" xfId="0" applyAlignment="1" applyBorder="1" applyFont="1" applyNumberFormat="1">
      <alignment horizontal="center" readingOrder="0" shrinkToFit="0" vertical="top" wrapText="1"/>
    </xf>
    <xf borderId="9" fillId="0" fontId="7" numFmtId="166" xfId="0" applyAlignment="1" applyBorder="1" applyFont="1" applyNumberFormat="1">
      <alignment shrinkToFit="0" vertical="top" wrapText="1"/>
    </xf>
    <xf borderId="10" fillId="0" fontId="7" numFmtId="4" xfId="0" applyAlignment="1" applyBorder="1" applyFont="1" applyNumberFormat="1">
      <alignment readingOrder="0" shrinkToFit="0" vertical="top" wrapText="1"/>
    </xf>
    <xf borderId="11" fillId="0" fontId="7" numFmtId="0" xfId="0" applyAlignment="1" applyBorder="1" applyFont="1">
      <alignment shrinkToFit="0" vertical="top" wrapText="1"/>
    </xf>
    <xf borderId="8" fillId="0" fontId="7" numFmtId="0" xfId="0" applyAlignment="1" applyBorder="1" applyFont="1">
      <alignment shrinkToFit="0" vertical="top" wrapText="1"/>
    </xf>
    <xf borderId="8" fillId="0" fontId="7" numFmtId="166" xfId="0" applyAlignment="1" applyBorder="1" applyFont="1" applyNumberFormat="1">
      <alignment shrinkToFit="0" vertical="top" wrapText="1"/>
    </xf>
    <xf borderId="8" fillId="0" fontId="7" numFmtId="4" xfId="0" applyAlignment="1" applyBorder="1" applyFont="1" applyNumberFormat="1">
      <alignment shrinkToFit="0" vertical="top" wrapText="1"/>
    </xf>
    <xf borderId="12" fillId="0" fontId="2" numFmtId="164" xfId="0" applyAlignment="1" applyBorder="1" applyFont="1" applyNumberFormat="1">
      <alignment horizontal="center" shrinkToFit="0" vertical="center" wrapText="1"/>
    </xf>
    <xf borderId="12" fillId="0" fontId="6" numFmtId="165" xfId="0" applyAlignment="1" applyBorder="1" applyFont="1" applyNumberFormat="1">
      <alignment horizontal="center" readingOrder="0" shrinkToFit="0" vertical="top" wrapText="1"/>
    </xf>
    <xf borderId="13" fillId="0" fontId="7" numFmtId="166" xfId="0" applyAlignment="1" applyBorder="1" applyFont="1" applyNumberFormat="1">
      <alignment shrinkToFit="0" vertical="top" wrapText="1"/>
    </xf>
    <xf borderId="14" fillId="0" fontId="7" numFmtId="4" xfId="0" applyAlignment="1" applyBorder="1" applyFont="1" applyNumberFormat="1">
      <alignment readingOrder="0" shrinkToFit="0" vertical="top" wrapText="1"/>
    </xf>
    <xf borderId="15" fillId="0" fontId="7" numFmtId="0" xfId="0" applyAlignment="1" applyBorder="1" applyFont="1">
      <alignment shrinkToFit="0" vertical="top" wrapText="1"/>
    </xf>
    <xf borderId="12" fillId="0" fontId="7" numFmtId="0" xfId="0" applyAlignment="1" applyBorder="1" applyFont="1">
      <alignment shrinkToFit="0" vertical="top" wrapText="1"/>
    </xf>
    <xf borderId="12" fillId="0" fontId="7" numFmtId="166" xfId="0" applyAlignment="1" applyBorder="1" applyFont="1" applyNumberFormat="1">
      <alignment shrinkToFit="0" vertical="top" wrapText="1"/>
    </xf>
    <xf borderId="12" fillId="0" fontId="7" numFmtId="4" xfId="0" applyAlignment="1" applyBorder="1" applyFont="1" applyNumberFormat="1">
      <alignment shrinkToFit="0" vertical="top" wrapText="1"/>
    </xf>
    <xf borderId="2" fillId="3" fontId="3" numFmtId="49" xfId="0" applyAlignment="1" applyBorder="1" applyFont="1" applyNumberFormat="1">
      <alignment horizontal="center" readingOrder="0" shrinkToFit="0" vertical="center" wrapText="1"/>
    </xf>
    <xf borderId="4" fillId="0" fontId="7" numFmtId="2" xfId="0" applyAlignment="1" applyBorder="1" applyFont="1" applyNumberFormat="1">
      <alignment readingOrder="0" shrinkToFit="0" vertical="top" wrapText="1"/>
    </xf>
    <xf borderId="3" fillId="0" fontId="7" numFmtId="4" xfId="0" applyAlignment="1" applyBorder="1" applyFont="1" applyNumberFormat="1">
      <alignment readingOrder="0" shrinkToFit="0" vertical="top" wrapText="1"/>
    </xf>
    <xf borderId="3" fillId="0" fontId="7" numFmtId="2" xfId="0" applyAlignment="1" applyBorder="1" applyFont="1" applyNumberFormat="1">
      <alignment shrinkToFit="0" vertical="top" wrapText="1"/>
    </xf>
    <xf borderId="2" fillId="0" fontId="7" numFmtId="9" xfId="0" applyAlignment="1" applyBorder="1" applyFont="1" applyNumberFormat="1">
      <alignment horizontal="center" readingOrder="0" shrinkToFit="0" vertical="center" wrapText="1"/>
    </xf>
    <xf borderId="9" fillId="0" fontId="7" numFmtId="2" xfId="0" applyAlignment="1" applyBorder="1" applyFont="1" applyNumberFormat="1">
      <alignment readingOrder="0" shrinkToFit="0" vertical="top" wrapText="1"/>
    </xf>
    <xf borderId="8" fillId="0" fontId="7" numFmtId="4" xfId="0" applyAlignment="1" applyBorder="1" applyFont="1" applyNumberFormat="1">
      <alignment readingOrder="0" shrinkToFit="0" vertical="top" wrapText="1"/>
    </xf>
    <xf borderId="8" fillId="0" fontId="7" numFmtId="2" xfId="0" applyAlignment="1" applyBorder="1" applyFont="1" applyNumberFormat="1">
      <alignment shrinkToFit="0" vertical="top" wrapText="1"/>
    </xf>
    <xf borderId="16" fillId="0" fontId="8" numFmtId="0" xfId="0" applyAlignment="1" applyBorder="1" applyFont="1">
      <alignment shrinkToFit="0" vertical="top" wrapText="1"/>
    </xf>
    <xf borderId="17" fillId="0" fontId="2" numFmtId="164" xfId="0" applyAlignment="1" applyBorder="1" applyFont="1" applyNumberFormat="1">
      <alignment horizontal="center" shrinkToFit="0" vertical="center" wrapText="1"/>
    </xf>
    <xf borderId="17" fillId="0" fontId="7" numFmtId="4" xfId="0" applyAlignment="1" applyBorder="1" applyFont="1" applyNumberFormat="1">
      <alignment readingOrder="0" shrinkToFit="0" vertical="top" wrapText="1"/>
    </xf>
    <xf borderId="18" fillId="0" fontId="7" numFmtId="0" xfId="0" applyAlignment="1" applyBorder="1" applyFont="1">
      <alignment shrinkToFit="0" vertical="top" wrapText="1"/>
    </xf>
    <xf borderId="17" fillId="0" fontId="7" numFmtId="166" xfId="0" applyAlignment="1" applyBorder="1" applyFont="1" applyNumberFormat="1">
      <alignment shrinkToFit="0" vertical="top" wrapText="1"/>
    </xf>
    <xf borderId="17" fillId="0" fontId="7" numFmtId="4" xfId="0" applyAlignment="1" applyBorder="1" applyFont="1" applyNumberFormat="1">
      <alignment shrinkToFit="0" vertical="top" wrapText="1"/>
    </xf>
    <xf borderId="2" fillId="3" fontId="3" numFmtId="0" xfId="0" applyAlignment="1" applyBorder="1" applyFont="1">
      <alignment shrinkToFit="0" vertical="top" wrapText="1"/>
    </xf>
    <xf borderId="19" fillId="4" fontId="3" numFmtId="49" xfId="0" applyAlignment="1" applyBorder="1" applyFill="1" applyFont="1" applyNumberFormat="1">
      <alignment horizontal="right" shrinkToFit="0" vertical="center" wrapText="1"/>
    </xf>
    <xf borderId="20" fillId="0" fontId="8" numFmtId="0" xfId="0" applyAlignment="1" applyBorder="1" applyFont="1">
      <alignment shrinkToFit="0" vertical="top" wrapText="1"/>
    </xf>
    <xf borderId="21" fillId="0" fontId="8" numFmtId="0" xfId="0" applyAlignment="1" applyBorder="1" applyFont="1">
      <alignment shrinkToFit="0" vertical="top" wrapText="1"/>
    </xf>
    <xf borderId="2" fillId="4" fontId="7" numFmtId="4" xfId="0" applyAlignment="1" applyBorder="1" applyFont="1" applyNumberFormat="1">
      <alignment shrinkToFit="0" vertical="center" wrapText="1"/>
    </xf>
    <xf borderId="22" fillId="0" fontId="8" numFmtId="0" xfId="0" applyAlignment="1" applyBorder="1" applyFont="1">
      <alignment shrinkToFit="0" vertical="top" wrapText="1"/>
    </xf>
    <xf borderId="23" fillId="0" fontId="8" numFmtId="0" xfId="0" applyAlignment="1" applyBorder="1" applyFont="1">
      <alignment shrinkToFit="0" vertical="top" wrapText="1"/>
    </xf>
    <xf borderId="24" fillId="0" fontId="8" numFmtId="0" xfId="0" applyAlignment="1" applyBorder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0"/>
  <cols>
    <col customWidth="1" min="1" max="1" width="27.71"/>
    <col customWidth="1" min="2" max="26" width="16.29"/>
  </cols>
  <sheetData>
    <row r="1" ht="27.0" customHeight="1">
      <c r="A1" s="1" t="s">
        <v>0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46.5" customHeight="1">
      <c r="A2" s="3" t="s">
        <v>1</v>
      </c>
      <c r="B2" s="4" t="s">
        <v>2</v>
      </c>
      <c r="C2" s="3" t="s">
        <v>3</v>
      </c>
      <c r="D2" s="3" t="s">
        <v>4</v>
      </c>
      <c r="E2" s="5" t="s">
        <v>5</v>
      </c>
      <c r="F2" s="3" t="s">
        <v>6</v>
      </c>
      <c r="G2" s="3" t="s">
        <v>7</v>
      </c>
      <c r="H2" s="3" t="s">
        <v>8</v>
      </c>
      <c r="I2" s="6" t="s">
        <v>9</v>
      </c>
      <c r="J2" s="6" t="s">
        <v>10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0.25" customHeight="1">
      <c r="A3" s="7" t="s">
        <v>11</v>
      </c>
      <c r="B3" s="8">
        <v>43466.0</v>
      </c>
      <c r="C3" s="9">
        <v>44927.0</v>
      </c>
      <c r="D3" s="10">
        <v>2964.36</v>
      </c>
      <c r="E3" s="11">
        <v>1418.96</v>
      </c>
      <c r="F3" s="12"/>
      <c r="G3" s="13"/>
      <c r="H3" s="14">
        <f t="shared" ref="H3:H5" si="1">SUM(D3:E3)</f>
        <v>4383.32</v>
      </c>
      <c r="I3" s="15">
        <v>0.35</v>
      </c>
      <c r="J3" s="16">
        <f>H3*I3</f>
        <v>1534.162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17"/>
      <c r="B4" s="18">
        <v>43497.0</v>
      </c>
      <c r="C4" s="19">
        <v>44958.0</v>
      </c>
      <c r="D4" s="20">
        <v>2964.36</v>
      </c>
      <c r="E4" s="21">
        <v>1418.96</v>
      </c>
      <c r="F4" s="22"/>
      <c r="G4" s="23"/>
      <c r="H4" s="24">
        <f t="shared" si="1"/>
        <v>4383.32</v>
      </c>
      <c r="I4" s="17"/>
      <c r="J4" s="25">
        <f>H4*I3</f>
        <v>1534.162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9.5" customHeight="1">
      <c r="A5" s="17"/>
      <c r="B5" s="26">
        <v>43525.0</v>
      </c>
      <c r="C5" s="27">
        <v>44986.0</v>
      </c>
      <c r="D5" s="28">
        <v>2964.36</v>
      </c>
      <c r="E5" s="29">
        <v>1418.96</v>
      </c>
      <c r="F5" s="30"/>
      <c r="G5" s="31"/>
      <c r="H5" s="32">
        <f t="shared" si="1"/>
        <v>4383.32</v>
      </c>
      <c r="I5" s="17"/>
      <c r="J5" s="33">
        <f>H5*I3</f>
        <v>1534.162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9.5" customHeight="1">
      <c r="A6" s="34" t="s">
        <v>12</v>
      </c>
      <c r="B6" s="8">
        <v>43556.0</v>
      </c>
      <c r="C6" s="9">
        <v>44927.0</v>
      </c>
      <c r="D6" s="35">
        <v>3840.0</v>
      </c>
      <c r="E6" s="36">
        <v>1968.6</v>
      </c>
      <c r="F6" s="12"/>
      <c r="G6" s="37">
        <f t="shared" ref="G6:G8" si="2">-90-90*E6/D6</f>
        <v>-136.1390625</v>
      </c>
      <c r="H6" s="14">
        <f t="shared" ref="H6:H8" si="3">SUM(D6:G6)</f>
        <v>5672.460938</v>
      </c>
      <c r="I6" s="38">
        <v>0.25</v>
      </c>
      <c r="J6" s="16">
        <f>H6*I3</f>
        <v>1985.361328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9.5" customHeight="1">
      <c r="A7" s="17"/>
      <c r="B7" s="18">
        <v>43586.0</v>
      </c>
      <c r="C7" s="19">
        <v>44958.0</v>
      </c>
      <c r="D7" s="39">
        <v>3840.0</v>
      </c>
      <c r="E7" s="40">
        <v>1968.6</v>
      </c>
      <c r="F7" s="22"/>
      <c r="G7" s="41">
        <f t="shared" si="2"/>
        <v>-136.1390625</v>
      </c>
      <c r="H7" s="24">
        <f t="shared" si="3"/>
        <v>5672.460938</v>
      </c>
      <c r="I7" s="17"/>
      <c r="J7" s="25">
        <f>H7*I3</f>
        <v>1985.361328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42"/>
      <c r="B8" s="43">
        <v>43617.0</v>
      </c>
      <c r="C8" s="19">
        <v>44986.0</v>
      </c>
      <c r="D8" s="39">
        <v>3840.0</v>
      </c>
      <c r="E8" s="44">
        <v>1968.6</v>
      </c>
      <c r="F8" s="45"/>
      <c r="G8" s="41">
        <f t="shared" si="2"/>
        <v>-136.1390625</v>
      </c>
      <c r="H8" s="46">
        <f t="shared" si="3"/>
        <v>5672.460938</v>
      </c>
      <c r="I8" s="42"/>
      <c r="J8" s="47">
        <f>H8*I3</f>
        <v>1985.361328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9.5" customHeight="1">
      <c r="A9" s="48"/>
      <c r="B9" s="49" t="s">
        <v>13</v>
      </c>
      <c r="C9" s="50"/>
      <c r="D9" s="50"/>
      <c r="E9" s="50"/>
      <c r="F9" s="50"/>
      <c r="G9" s="50"/>
      <c r="H9" s="50"/>
      <c r="I9" s="51"/>
      <c r="J9" s="52">
        <f>SUM(J3:J8)</f>
        <v>10558.56998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8.0" customHeight="1">
      <c r="A10" s="42"/>
      <c r="B10" s="53"/>
      <c r="C10" s="54"/>
      <c r="D10" s="54"/>
      <c r="E10" s="54"/>
      <c r="F10" s="54"/>
      <c r="G10" s="54"/>
      <c r="H10" s="54"/>
      <c r="I10" s="55"/>
      <c r="J10" s="4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9.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9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9.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9.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9.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9.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9.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9.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9.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9.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9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9.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9.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9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9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9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9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9.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9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9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9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9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9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9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9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9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9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9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9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9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9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9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9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9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9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9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9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9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9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9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9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9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9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9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9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9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9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9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9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9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9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9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9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9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9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9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9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9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9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9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9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9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9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9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9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9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9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9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9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9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9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9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9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9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9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9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9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9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9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9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9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9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9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9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9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9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9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9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9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9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9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9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9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9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9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9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9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9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9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9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9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9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9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9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9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9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9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9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9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9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9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9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9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9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9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9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9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9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9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9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9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9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9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9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9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9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9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9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9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9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9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9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9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9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9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9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9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9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9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9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9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9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9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9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9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9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9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9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9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9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9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9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9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9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9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9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9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9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9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9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9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9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9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9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9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9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9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9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9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9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9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9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9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9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9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9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9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9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9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9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9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9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9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9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9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9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9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9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9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9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9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9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9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9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9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9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9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9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9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9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9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9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9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9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9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9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9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9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9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9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9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9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9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9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9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9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9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9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9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9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9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9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9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9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9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9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9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9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9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9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9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9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9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9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9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9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9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9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9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9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9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9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9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9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9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9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9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9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9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9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9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9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9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9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9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9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9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9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9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9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9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9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9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9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9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9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9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9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9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9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9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9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9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9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9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9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9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9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9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9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9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9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9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9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9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9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9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9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9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9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9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9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9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9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9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9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9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9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9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9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9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9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9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9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9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9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9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9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9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9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9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9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9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9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9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9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9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9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9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9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9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9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9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9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9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9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9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9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9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9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9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9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9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9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9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9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9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9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9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9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9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9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9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9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9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9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9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9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9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9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9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9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9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9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9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9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9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9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9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9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9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9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9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9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9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9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9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9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9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9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9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9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9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9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9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9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9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9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9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9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9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9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9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9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9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9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9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9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9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9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9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9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9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9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9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9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9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9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9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9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9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9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9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9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9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9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9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9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9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9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9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9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9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9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9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9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9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9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9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9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9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9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9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9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9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9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9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9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9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9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9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9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9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9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9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9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9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9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9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9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9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9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9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9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9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9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9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9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9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9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9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9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9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9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9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9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9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9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9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9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9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9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9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9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9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9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9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9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9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9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9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9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9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9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9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9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9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9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9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9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9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9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9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9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9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9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9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9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9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9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9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9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9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9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9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9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9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9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9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9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9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9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9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9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9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9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9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9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9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9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9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9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9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9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9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9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9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9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9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9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9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9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9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9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9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9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9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9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9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9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9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9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9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9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9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9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9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9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9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9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9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9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9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9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9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9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9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9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9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9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9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9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9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9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9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9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9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9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9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9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9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9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9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9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9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9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9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9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9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9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9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9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9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9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9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9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9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9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9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9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9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9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9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9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9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9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9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9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9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9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9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9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9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9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9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9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9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9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9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9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9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9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9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9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9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9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9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9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9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9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9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9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9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9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9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9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9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9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9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9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9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9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9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9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9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9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9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9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9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9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9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9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9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9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9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9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9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9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9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9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9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9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9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9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9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9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9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9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9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9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9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9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9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9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9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9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9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9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9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9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9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9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9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9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9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9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9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9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9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9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9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9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9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9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9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9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9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9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9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9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9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9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9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9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9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9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9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9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9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9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9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9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9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9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9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9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9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9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9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9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9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9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9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9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9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9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9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9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9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9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9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9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9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9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9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9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9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9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9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9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9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9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9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9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9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9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9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9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9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9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9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9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9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9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9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9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9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9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9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9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9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9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9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9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9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9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9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9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9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9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9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9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9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9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9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9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9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9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9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9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9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9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9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9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9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9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9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9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9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9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9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9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9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9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9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</sheetData>
  <mergeCells count="8">
    <mergeCell ref="A1:J1"/>
    <mergeCell ref="A3:A5"/>
    <mergeCell ref="I3:I5"/>
    <mergeCell ref="A6:A8"/>
    <mergeCell ref="I6:I8"/>
    <mergeCell ref="A9:A10"/>
    <mergeCell ref="B9:I10"/>
    <mergeCell ref="J9:J10"/>
  </mergeCells>
  <printOptions/>
  <pageMargins bottom="0.75" footer="0.0" header="0.0" left="0.5" right="0.5" top="0.75"/>
  <pageSetup paperSize="9" orientation="portrait"/>
  <headerFooter>
    <oddFooter>&amp;C000000&amp;P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